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<sst xmlns="http://schemas.openxmlformats.org/spreadsheetml/2006/main" count="268" uniqueCount="189">
  <si>
    <t xml:space="preserve">                                            </t>
  </si>
  <si>
    <t xml:space="preserve">к решению Думы муниципального </t>
  </si>
  <si>
    <t>района УРМО</t>
  </si>
  <si>
    <t>Муниципальный район</t>
  </si>
  <si>
    <r>
      <t xml:space="preserve">Усольское районное муниципальное образование              </t>
    </r>
  </si>
  <si>
    <t>тыс. руб.</t>
  </si>
  <si>
    <t>Наименование групп, подгрупп, статей и подстатей доходов</t>
  </si>
  <si>
    <t>Код бюджетной классификации</t>
  </si>
  <si>
    <t xml:space="preserve">план на 2012 год  </t>
  </si>
  <si>
    <t>главного администратора доходов</t>
  </si>
  <si>
    <t>доходов районного бюджета</t>
  </si>
  <si>
    <t xml:space="preserve"> ДОХОДЫ          </t>
  </si>
  <si>
    <t>000</t>
  </si>
  <si>
    <t>1 00 00000 00 0000 110</t>
  </si>
  <si>
    <t>Налог на доходы физических лиц</t>
  </si>
  <si>
    <t>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</si>
  <si>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</si>
  <si>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182 1 01 02010 01 0000 110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</si>
  <si>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</si>
  <si>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</si>
  <si>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</si>
  <si>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</si>
  <si>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  со статьей 2271 Налогового кодекса Российской Федерации</t>
  </si>
  <si>
    <t>182 1 01 02040 01 1000 110</t>
  </si>
  <si>
    <t>НАЛОГИ НА СОВОКУПНЫЙ ДОХОД</t>
  </si>
  <si>
    <t>1 05 00000 00 0000 110</t>
  </si>
  <si>
    <t>Налог, взимаемый в связи с применением упрощенной системы налогообложения</t>
  </si>
  <si>
    <t>182</t>
  </si>
  <si>
    <t>1 05 01000 00 0000 110</t>
  </si>
  <si>
    <t>Налог, взимаемый с налогоплательщиков, выбравших в качестве объекта налогообложения  доходы</t>
  </si>
  <si>
    <t xml:space="preserve"> 1 05 01011 01 1000 110</t>
  </si>
  <si>
    <t>Налог, взимаемый с налогоплательщиков, выбравших в качестве объекта налогообложения  доходы (за  налоговые периоды,истекшие до 1 января 2011 года)</t>
  </si>
  <si>
    <t>1 05 01012 01 1000 110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</si>
  <si>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</si>
  <si>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</si>
  <si>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  )</t>
  </si>
  <si>
    <t>1 05 01022 01 1000 110</t>
  </si>
  <si>
    <t>Налог, взимаемый в виде стоимости патента в связи с применением упрощенной системы налогообложения</t>
  </si>
  <si>
    <t>1 05 01041 02 1000 110</t>
  </si>
  <si>
    <t>Единый налог на вмененный доход для отдельных видов деятельности</t>
  </si>
  <si>
    <t>1 05 02000 00 0000 000</t>
  </si>
  <si>
    <t>1 05 02010 02 1000 110</t>
  </si>
  <si>
    <t>Единый налог на вмененный доход для отдельных видов деятельности ( за налоговые периоды, истекшие до 1  января 2011 года )</t>
  </si>
  <si>
    <t>1 05 02020 02 1000 110</t>
  </si>
  <si>
    <t>Единый сельскохозяйственный налог</t>
  </si>
  <si>
    <t xml:space="preserve"> 1 05 03010 01 1000 110</t>
  </si>
  <si>
    <t>Единый сельскохозяйственный налог ( за налоговые периоды, истекшие до 1  января 2011 года )</t>
  </si>
  <si>
    <t>1 05 03020 01 1000 110</t>
  </si>
  <si>
    <t>ГОСУДАРСТВЕННАЯ ПОШЛИНА</t>
  </si>
  <si>
    <t>1 08 00000 00 0000 110</t>
  </si>
  <si>
    <t>Государственная пошлина по делам, рассматриваемым в  судах общей юрисдикции, мировыми судьями (за исключением госпошлины по делам, рассматриваемым Верховным Судом РФ</t>
  </si>
  <si>
    <t>1 08 03010 01 1000 110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</si>
  <si>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</si>
  <si>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901</t>
  </si>
  <si>
    <t>1 08 07084 01 0000 110</t>
  </si>
  <si>
    <t>ЗАДОЛЖЕННОСТЬ ПО ОТМЕНЕННЫМ НАЛОГАМ, СБОРАМ И ИНЫМ ОБЯЗАТЕЛЬНЫМ ПЛАТЕЖАМ</t>
  </si>
  <si>
    <t>1 09 00000 00 0000 110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</si>
  <si>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</si>
  <si>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1 09 01030 05 0000 110</t>
  </si>
  <si>
    <t>Платежи за добычу общераспространенных полезных ископаемых, мобилизуемые на территориях городских округов</t>
  </si>
  <si>
    <t>1 09 03021 05 0000 110</t>
  </si>
  <si>
    <t>Налог с продаж</t>
  </si>
  <si>
    <t>1 09 06010 02 1000 110</t>
  </si>
  <si>
    <t>Налог на имущество предприятий</t>
  </si>
  <si>
    <t>10904010020000110</t>
  </si>
  <si>
    <t xml:space="preserve">ДОХОДЫ ОТ ИСПОЛЬЗОВАНИЯ ИМУЩЕСТВА, НАХОДЯЩЕГОСЯ В ГОСУДАРСТВЕННОЙ И МУНИЦИПАЛЬНОЙ  СОБСТВЕННОСТИ </t>
  </si>
  <si>
    <t>1 11 00000 00 0000 120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</si>
  <si>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</si>
  <si>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1 11 05025 05 0000 120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</si>
  <si>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</si>
  <si>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1 11 07015 05 0000 120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</si>
  <si>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</si>
  <si>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</si>
  <si>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>ПЛАТЕЖИ ПРИ ПОЛЬЗОВАНИИ ПРИРОДНЫМИ РЕСУРСАМИ</t>
  </si>
  <si>
    <t>1 12 00000 00 0000 120</t>
  </si>
  <si>
    <t>Плата за выбросы загрязняющих веществ в атмосферный воздух стационарными объектами</t>
  </si>
  <si>
    <t>048</t>
  </si>
  <si>
    <t>1 12 01010 01 0000 120</t>
  </si>
  <si>
    <t>Плата за иные виды негативного воздействия на окружающую среду</t>
  </si>
  <si>
    <t xml:space="preserve"> 1 12 01050 01 0000 120</t>
  </si>
  <si>
    <t>ДОХОДЫ ОТ ПРОДАЖИ МАТЕРИАЛЬНЫХ И НЕМАТЕРИАЛЬНЫХ АКТИВОВ</t>
  </si>
  <si>
    <t>1 14 01000 00 0000 400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</si>
  <si>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</t>
  </si>
  <si>
    <t>1 14 02052 05 0000 410</t>
  </si>
  <si>
    <t>Доходы от реализации иного имущества, находящегося в собственности 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</t>
  </si>
  <si>
    <t>1 14 02053 05 0000 410</t>
  </si>
  <si>
    <t>Доходы от продажи квартир, находящихся в собственности муниципальных районов</t>
  </si>
  <si>
    <t>1 14 01050 05 0000 410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</si>
  <si>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</si>
  <si>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1 14 06025 05 0000 430</t>
  </si>
  <si>
    <t>ШТРАФЫ,САНКЦИИ, ВОЗМЕЩЕНИЕ УЩЕРБА</t>
  </si>
  <si>
    <t>1 16 00000 00 0000 000</t>
  </si>
  <si>
    <t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132,133,134,135,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</si>
  <si>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</si>
  <si>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</si>
  <si>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1 16 03030 01 0000 140</t>
  </si>
  <si>
    <t>Денежные взыскания (штрафы) за нарушение 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</si>
  <si>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</si>
  <si>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спирта,алкогольной, спиртосодержащей и табачной продукции</t>
  </si>
  <si>
    <t>188</t>
  </si>
  <si>
    <t>1 16 08000 01 0000 140</t>
  </si>
  <si>
    <t>Денежные взыскания (штрафы) за нарушение бюджетного законодательства (в части бюджетов муниципальных районов)</t>
  </si>
  <si>
    <t>1 16 18050 05 0000 140</t>
  </si>
  <si>
    <t>Денежные взыскания (штрафы) за нарушение законодательства о налогах</t>
  </si>
  <si>
    <t>1 16 25000 00 0000 140</t>
  </si>
  <si>
    <t>в том числе:</t>
  </si>
  <si>
    <t>Денежные взыскания (штрафы) за нарушение законодательства о недрах</t>
  </si>
  <si>
    <t>1 16 25010 01 0000 140</t>
  </si>
  <si>
    <t>денежные  взыскания (штрафы) за нарушение законодательства об охране и использовании животного мира</t>
  </si>
  <si>
    <t>076</t>
  </si>
  <si>
    <t>1 16 25030 01 0000 140</t>
  </si>
  <si>
    <t xml:space="preserve">денежные  взыскания (штрафы) за нарушение земельного законодательства </t>
  </si>
  <si>
    <t>081</t>
  </si>
  <si>
    <t>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</si>
  <si>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</si>
  <si>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1 16 28000 01 0000 140</t>
  </si>
  <si>
    <t>Денежные взыскания (штрафы) за административные правонарушения в области дорожного движения</t>
  </si>
  <si>
    <t>1 16 30000 01 0000 140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</si>
  <si>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</si>
  <si>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192</t>
  </si>
  <si>
    <t>1 16 90050 05 0000 140</t>
  </si>
  <si>
    <t xml:space="preserve">ПРОЧИЕ НЕНАЛОГОВЫЕ ДОХОДЫ </t>
  </si>
  <si>
    <t>1 17 00000 00 0000 180</t>
  </si>
  <si>
    <t>Невыясненные поступления, зачисляемые в бюджеты муниципальных районов</t>
  </si>
  <si>
    <t>1 17 01050 05 0000 180</t>
  </si>
  <si>
    <t>Прочие неналоговые доходы местных бюджетов</t>
  </si>
  <si>
    <t>1 17 05050 05 0000 180</t>
  </si>
  <si>
    <t>БЕЗВОЗМЕЗДНЫЕ ПОСТУПЛЕНИЯ</t>
  </si>
  <si>
    <t>2 00 00000 00 0000 151</t>
  </si>
  <si>
    <t>Дотации другим  бюджетам бюджетной системы РФ</t>
  </si>
  <si>
    <t>2 02 01000 00 0000 151</t>
  </si>
  <si>
    <t>Дотации бюджетам муниципальных районов на выравнивание  бюджетной обеспеченности</t>
  </si>
  <si>
    <t>2 02 01001 05 0000 151</t>
  </si>
  <si>
    <t>Дотации бюджетам муниципальных районов на поддержку мер по обеспечению сбалансированности бюджетов</t>
  </si>
  <si>
    <t>2 02 01003 05 0000 151</t>
  </si>
  <si>
    <t>Субсидии</t>
  </si>
  <si>
    <t>2 02 04000 00 0000 151</t>
  </si>
  <si>
    <t>2 02 02999 05 0000 151</t>
  </si>
  <si>
    <t>Подготовка и утверждение документов территориального планирования, документации по планировке территории муниципальных образований Иркутской области</t>
  </si>
  <si>
    <t>Модернизация муниципальных общеобразовательных учреждений в Иркутской области путем организации в них дистационного обучения для обучающихся (увеличение пропускной способности и оплатаинтернет трафика)</t>
  </si>
  <si>
    <t>ДЦП "Организация и обеспечение отдыха и оздоровления детей в Иркутской области на 2012-2014 годы"</t>
  </si>
  <si>
    <t>Субвенции</t>
  </si>
  <si>
    <t>2 02 02000 00 0000 151</t>
  </si>
  <si>
    <t>2 02 03007 05 0000 151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</si>
  <si>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</si>
  <si>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2 02 03055 05 0000 151</t>
  </si>
  <si>
    <t>Субвенции бюджетам муниципальных районов на предоставление гражданам субсидий на оплату жилых помещений и коммунальных услуг</t>
  </si>
  <si>
    <t>2 02 03022 05 0000 151</t>
  </si>
  <si>
    <t>субвенция на осуществление отдельных областных государственных полномочий</t>
  </si>
  <si>
    <t>2 02 03024 05 0000 151</t>
  </si>
  <si>
    <t>Хранение, комплектование,  учет и использование архивных документов, относящихся к областной государственной собственности</t>
  </si>
  <si>
    <t>Определение персонального состава и обеспечение деятельности районных (городских), районных в городах комиссий по делам несовершеннолетних и защите их прав</t>
  </si>
  <si>
    <t xml:space="preserve">Определение персонального состава и обеспечение деятельности  административных комиссий  </t>
  </si>
  <si>
    <t>Лицензирование розничной продажи алкогольной продукции</t>
  </si>
  <si>
    <t>Государственные    полномочия в области охраны труда</t>
  </si>
  <si>
    <t>Предоставление мер социальной поддержки многодетным и малоимущим семьям</t>
  </si>
  <si>
    <t>Осуществление отдельных областных полномочий в области охраны здоровья граждан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</si>
  <si>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ф/б</t>
  </si>
  <si>
    <t>2 02 03026 05 0000 151</t>
  </si>
  <si>
    <t>Обеспечение детей -сирот и детей, оставшихся без попечения родителей, лиц из числа детей-сирот и детей оставшихся без попечения родителей, жилыми помещениями по договорам социального найма в Иркутской области</t>
  </si>
  <si>
    <t>субвенция на обеспечение государственных гарантий прав граждан на получение общедоступного и бесплатного начального общего, основного общего,среднего (полного) общего образования,а также дополнительного образования в общеобразовательных учреждениях</t>
  </si>
  <si>
    <t>2 02 03999 05 0000 151</t>
  </si>
  <si>
    <t>2 02 03021 05 0000 151</t>
  </si>
  <si>
    <t>Иные межбюджетные трансферты</t>
  </si>
  <si>
    <t>2 02 04999 00 0000 151</t>
  </si>
  <si>
    <t>ДЦП "Укрепление материально-технической базы медицинских учреждений"</t>
  </si>
  <si>
    <t>2 02 04034 05 0001 151</t>
  </si>
  <si>
    <t>Внедрение современных информационных систем в здравоохранении</t>
  </si>
  <si>
    <t xml:space="preserve">
 2 02 04034 05 0002 151
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</si>
  <si>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</si>
  <si>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2 02 04025 05 0000 151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</si>
  <si>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</si>
  <si>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</si>
  <si>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</si>
  <si>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2 19 05000 05 0000 151</t>
  </si>
  <si>
    <t xml:space="preserve">       Председатель комитета финансов                                                               Н.А.Касимовская</t>
  </si>
  <si>
    <t>Приложение № 2</t>
  </si>
  <si>
    <t>2 02 04999 05 0000 151</t>
  </si>
  <si>
    <t>Прогнозируемые доходы на 2012 год</t>
  </si>
  <si>
    <t>Долгосрочная целевая программа Иркутской области "Повышение эффективности бюджетных расходов Иркутской области на 2011-2013 годы"</t>
  </si>
  <si>
    <t>Выплата заработной платы с начислениями на нее педагогическим работникам муниципальных  дошкольных образовательных учреждений и муниципальных учреждений дополнительного образования</t>
  </si>
  <si>
    <t xml:space="preserve">Субвенции бюджетам на ежемесячное денежное вознаграждение за классное руководство
</t>
  </si>
  <si>
    <t xml:space="preserve">Составление (изменение и дополнение) списков кандидатов в присяжные заседатели федеральных судов общей юрисдикции в Российской Федерации
</t>
  </si>
  <si>
    <t>Объем просроченной кредиторской задолженности по состоянию на 1 апреля 2012 года i-ого муниципального образования Иркутской области по страховым взносам в государственные внебюджетные фонды, образовавшейся до 1 января 2001 года, и по единому социальному налогу, зачисляемому в федеральный бюджет, бюджеты государственных внебюджетных фондов, образовавшейся с 1 января 2002 года до 31 декабря 2009 года (по классификации операций сектора государственного управления 213 формы отчетности strah_vznos_2011 «Информация о состоянии задолженности по взносам в государственные внебюджетные фонды»)</t>
  </si>
  <si>
    <t>Итого:</t>
  </si>
  <si>
    <t>Погашение кредиторской задолженности учреждений, находящихся в ведении органов местного самоуправления муниципальных образований Иркутской области, по страховым взносам на обязательное пенсионное страхование, сложившейся за период с 1 января 2002 года до 31 декабря 2009 года, и (или) по страховым взносам на обязательное пенсионное страхование, обязательное медицинское страхование и обязательное социальное страхование на случай временной нетрудоспособности и в связи с материнством за период 2010-2011 годы, а также пеней и штрафов, начисленных на задолженность 2010-2011 годов</t>
  </si>
  <si>
    <t>Долгосрочная целевая программа "Энергосбережение и повышение энергетической эффективности на территории Иркутской области на 2011-2015 годы на период до 2020 года"</t>
  </si>
  <si>
    <t>Долгосрочная целевая программа Иркутской области "100 модельных домов культуры Приангарью" на 2011-2013 годы</t>
  </si>
  <si>
    <t>№ 18 от 03.07.2012г.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</si>
</sst>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\-#,##0.0\ "/>
    <numFmt numFmtId="165" formatCode="#,##0_ ;\-#,##0\ "/>
    <numFmt numFmtId="166" formatCode="?"/>
    <numFmt numFmtId="167" formatCode="#,##0.0_ ;[Red]\-#,##0.0\ "/>
    <numFmt numFmtId="168" formatCode="0.0"/>
  </numFmts>
  <fonts count="14"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Arial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3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ill="1" applyAlignment="1">
      <alignment/>
    </xf>
    <xf numFmtId="0" fontId="0" fillId="0" borderId="0" xfId="0" applyFill="1" applyAlignment="1">
      <alignment/>
    </xf>
    <xf numFmtId="0" fontId="5" fillId="0" borderId="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164" fontId="4" fillId="0" borderId="2" xfId="21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164" fontId="7" fillId="0" borderId="2" xfId="21" applyNumberFormat="1" applyFont="1" applyFill="1" applyBorder="1" applyAlignment="1">
      <alignment horizontal="center" vertical="center"/>
    </xf>
    <xf numFmtId="165" fontId="7" fillId="0" borderId="2" xfId="2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64" fontId="7" fillId="0" borderId="2" xfId="21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wrapText="1"/>
    </xf>
    <xf numFmtId="0" fontId="7" fillId="0" borderId="2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wrapText="1"/>
    </xf>
    <xf numFmtId="0" fontId="1" fillId="0" borderId="2" xfId="0" applyFont="1" applyBorder="1" applyAlignment="1">
      <alignment/>
    </xf>
    <xf numFmtId="3" fontId="4" fillId="0" borderId="2" xfId="0" applyNumberFormat="1" applyFont="1" applyFill="1" applyBorder="1" applyAlignment="1" applyProtection="1">
      <alignment vertical="top" wrapText="1"/>
      <protection locked="0"/>
    </xf>
    <xf numFmtId="164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vertical="top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top" wrapText="1"/>
    </xf>
    <xf numFmtId="165" fontId="4" fillId="0" borderId="2" xfId="21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64" fontId="2" fillId="0" borderId="0" xfId="0" applyNumberFormat="1" applyFill="1" applyAlignment="1">
      <alignment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2" xfId="16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49" fontId="8" fillId="0" borderId="2" xfId="16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68" fontId="4" fillId="0" borderId="2" xfId="0" applyNumberFormat="1" applyFont="1" applyFill="1" applyBorder="1" applyAlignment="1">
      <alignment horizontal="center" vertical="center" wrapText="1"/>
    </xf>
    <xf numFmtId="168" fontId="7" fillId="0" borderId="2" xfId="0" applyNumberFormat="1" applyFont="1" applyFill="1" applyBorder="1" applyAlignment="1">
      <alignment horizontal="center" vertical="center" wrapText="1"/>
    </xf>
    <xf numFmtId="167" fontId="7" fillId="0" borderId="2" xfId="0" applyNumberFormat="1" applyFont="1" applyBorder="1" applyAlignment="1">
      <alignment horizontal="left" vertical="center" wrapText="1"/>
    </xf>
    <xf numFmtId="0" fontId="2" fillId="0" borderId="2" xfId="0" applyFill="1" applyBorder="1" applyAlignment="1">
      <alignment/>
    </xf>
    <xf numFmtId="0" fontId="11" fillId="0" borderId="2" xfId="0" applyFont="1" applyFill="1" applyBorder="1" applyAlignment="1">
      <alignment/>
    </xf>
    <xf numFmtId="167" fontId="7" fillId="0" borderId="2" xfId="18" applyNumberFormat="1" applyFont="1" applyFill="1" applyBorder="1" applyAlignment="1">
      <alignment horizontal="left" vertical="top" wrapText="1"/>
      <protection/>
    </xf>
    <xf numFmtId="164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3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87.125" style="0" customWidth="1"/>
    <col min="2" max="2" width="10.875" style="0" customWidth="1"/>
    <col min="3" max="3" width="18.75390625" style="0" customWidth="1"/>
    <col min="4" max="4" width="19.875" style="4" customWidth="1"/>
  </cols>
  <sheetData>
    <row r="1" spans="1:4" ht="15.75">
      <c r="A1" s="1" t="s">
        <v>0</v>
      </c>
      <c r="B1" s="1"/>
      <c r="C1" s="2" t="s">
        <v>176</v>
      </c>
      <c r="D1" s="3"/>
    </row>
    <row r="2" spans="1:4" ht="15.75">
      <c r="A2" s="1"/>
      <c r="B2" s="1"/>
      <c r="C2" s="2" t="s">
        <v>1</v>
      </c>
      <c r="D2" s="3"/>
    </row>
    <row r="3" spans="1:4" ht="15.75">
      <c r="A3" s="1"/>
      <c r="B3" s="1"/>
      <c r="C3" s="2" t="s">
        <v>2</v>
      </c>
      <c r="D3" s="3"/>
    </row>
    <row r="4" spans="1:4" ht="15.75">
      <c r="A4" s="1"/>
      <c r="B4" s="1"/>
      <c r="C4" s="2" t="s">
        <v>188</v>
      </c>
      <c r="D4" s="3"/>
    </row>
    <row r="5" spans="1:4" ht="15.75">
      <c r="A5" s="1"/>
      <c r="B5" s="1"/>
      <c r="C5" s="2"/>
      <c r="D5" s="3"/>
    </row>
    <row r="6" spans="1:4" ht="20.25">
      <c r="A6" s="53" t="s">
        <v>178</v>
      </c>
      <c r="B6" s="53"/>
      <c r="C6" s="53"/>
      <c r="D6" s="53"/>
    </row>
    <row r="7" spans="1:4" ht="18.75">
      <c r="A7" s="54" t="s">
        <v>3</v>
      </c>
      <c r="B7" s="54"/>
      <c r="C7" s="54"/>
      <c r="D7" s="54"/>
    </row>
    <row r="8" spans="1:4" ht="18.75">
      <c r="A8" s="55" t="s">
        <v>4</v>
      </c>
      <c r="B8" s="55"/>
      <c r="C8" s="55"/>
      <c r="D8" s="55"/>
    </row>
    <row r="9" spans="1:4" ht="15.75">
      <c r="A9" s="5"/>
      <c r="B9" s="5"/>
      <c r="C9" s="5"/>
      <c r="D9" s="6" t="s">
        <v>5</v>
      </c>
    </row>
    <row r="10" spans="1:4" ht="27.75" customHeight="1">
      <c r="A10" s="51" t="s">
        <v>6</v>
      </c>
      <c r="B10" s="52" t="s">
        <v>7</v>
      </c>
      <c r="C10" s="52"/>
      <c r="D10" s="50" t="s">
        <v>8</v>
      </c>
    </row>
    <row r="11" spans="1:4" ht="78" customHeight="1">
      <c r="A11" s="51"/>
      <c r="B11" s="7" t="s">
        <v>9</v>
      </c>
      <c r="C11" s="7" t="s">
        <v>10</v>
      </c>
      <c r="D11" s="50"/>
    </row>
    <row r="12" spans="1:4" ht="18.75">
      <c r="A12" s="8" t="s">
        <v>11</v>
      </c>
      <c r="B12" s="29" t="s">
        <v>12</v>
      </c>
      <c r="C12" s="30" t="s">
        <v>13</v>
      </c>
      <c r="D12" s="9">
        <f>D13+D18+D30+D33+D38+D42+D45+D50+D64</f>
        <v>218055</v>
      </c>
    </row>
    <row r="13" spans="1:4" ht="18.75">
      <c r="A13" s="8" t="s">
        <v>14</v>
      </c>
      <c r="B13" s="29">
        <v>182</v>
      </c>
      <c r="C13" s="30" t="s">
        <v>15</v>
      </c>
      <c r="D13" s="9">
        <f>D14+D15+D16</f>
        <v>179050</v>
      </c>
    </row>
    <row r="14" spans="1:4" ht="93.75" hidden="1">
      <c r="A14" s="10" t="s">
        <v>16</v>
      </c>
      <c r="B14" s="29">
        <v>182</v>
      </c>
      <c r="C14" s="31" t="s">
        <v>17</v>
      </c>
      <c r="D14" s="11">
        <v>179000</v>
      </c>
    </row>
    <row r="15" spans="1:4" ht="112.5" hidden="1">
      <c r="A15" s="10" t="s">
        <v>18</v>
      </c>
      <c r="B15" s="29">
        <v>182</v>
      </c>
      <c r="C15" s="31" t="s">
        <v>19</v>
      </c>
      <c r="D15" s="12">
        <v>40</v>
      </c>
    </row>
    <row r="16" spans="1:4" ht="56.25" hidden="1">
      <c r="A16" s="10" t="s">
        <v>20</v>
      </c>
      <c r="B16" s="29">
        <v>182</v>
      </c>
      <c r="C16" s="31" t="s">
        <v>21</v>
      </c>
      <c r="D16" s="11">
        <v>10</v>
      </c>
    </row>
    <row r="17" spans="1:4" ht="93.75" hidden="1">
      <c r="A17" s="10" t="s">
        <v>22</v>
      </c>
      <c r="B17" s="29">
        <v>182</v>
      </c>
      <c r="C17" s="31" t="s">
        <v>23</v>
      </c>
      <c r="D17" s="11">
        <v>0</v>
      </c>
    </row>
    <row r="18" spans="1:4" ht="18.75">
      <c r="A18" s="8" t="s">
        <v>24</v>
      </c>
      <c r="B18" s="29">
        <v>182</v>
      </c>
      <c r="C18" s="30" t="s">
        <v>25</v>
      </c>
      <c r="D18" s="9">
        <f>D19+D25+D28</f>
        <v>26600</v>
      </c>
    </row>
    <row r="19" spans="1:4" ht="36.75" customHeight="1">
      <c r="A19" s="13" t="s">
        <v>26</v>
      </c>
      <c r="B19" s="29" t="s">
        <v>27</v>
      </c>
      <c r="C19" s="30" t="s">
        <v>28</v>
      </c>
      <c r="D19" s="11">
        <f>D20+D21+D22+D23+D24</f>
        <v>7100</v>
      </c>
    </row>
    <row r="20" spans="1:4" ht="37.5" hidden="1">
      <c r="A20" s="10" t="s">
        <v>29</v>
      </c>
      <c r="B20" s="29" t="s">
        <v>27</v>
      </c>
      <c r="C20" s="32" t="s">
        <v>30</v>
      </c>
      <c r="D20" s="14">
        <v>3650</v>
      </c>
    </row>
    <row r="21" spans="1:4" ht="56.25" hidden="1">
      <c r="A21" s="10" t="s">
        <v>31</v>
      </c>
      <c r="B21" s="29" t="s">
        <v>27</v>
      </c>
      <c r="C21" s="32" t="s">
        <v>32</v>
      </c>
      <c r="D21" s="14">
        <v>2545</v>
      </c>
    </row>
    <row r="22" spans="1:4" ht="37.5" hidden="1">
      <c r="A22" s="10" t="s">
        <v>33</v>
      </c>
      <c r="B22" s="29" t="s">
        <v>27</v>
      </c>
      <c r="C22" s="33" t="s">
        <v>34</v>
      </c>
      <c r="D22" s="14">
        <v>300</v>
      </c>
    </row>
    <row r="23" spans="1:4" ht="56.25" hidden="1">
      <c r="A23" s="10" t="s">
        <v>35</v>
      </c>
      <c r="B23" s="29">
        <v>182</v>
      </c>
      <c r="C23" s="32" t="s">
        <v>36</v>
      </c>
      <c r="D23" s="14">
        <v>600</v>
      </c>
    </row>
    <row r="24" spans="1:4" ht="37.5" hidden="1">
      <c r="A24" s="10" t="s">
        <v>37</v>
      </c>
      <c r="B24" s="29" t="s">
        <v>27</v>
      </c>
      <c r="C24" s="32" t="s">
        <v>38</v>
      </c>
      <c r="D24" s="14">
        <v>5</v>
      </c>
    </row>
    <row r="25" spans="1:4" ht="18.75">
      <c r="A25" s="10" t="s">
        <v>39</v>
      </c>
      <c r="B25" s="29" t="s">
        <v>27</v>
      </c>
      <c r="C25" s="32" t="s">
        <v>40</v>
      </c>
      <c r="D25" s="11">
        <f>D26+D27</f>
        <v>7500</v>
      </c>
    </row>
    <row r="26" spans="1:4" ht="18.75" hidden="1">
      <c r="A26" s="10" t="s">
        <v>39</v>
      </c>
      <c r="B26" s="32">
        <v>182</v>
      </c>
      <c r="C26" s="32" t="s">
        <v>41</v>
      </c>
      <c r="D26" s="14">
        <v>7000</v>
      </c>
    </row>
    <row r="27" spans="1:4" ht="37.5" hidden="1">
      <c r="A27" s="10" t="s">
        <v>42</v>
      </c>
      <c r="B27" s="32">
        <v>182</v>
      </c>
      <c r="C27" s="32" t="s">
        <v>43</v>
      </c>
      <c r="D27" s="14">
        <v>500</v>
      </c>
    </row>
    <row r="28" spans="1:4" ht="17.25" customHeight="1">
      <c r="A28" s="15" t="s">
        <v>44</v>
      </c>
      <c r="B28" s="29">
        <v>182</v>
      </c>
      <c r="C28" s="31" t="s">
        <v>45</v>
      </c>
      <c r="D28" s="14">
        <v>12000</v>
      </c>
    </row>
    <row r="29" spans="1:4" ht="18.75" hidden="1">
      <c r="A29" s="15" t="s">
        <v>46</v>
      </c>
      <c r="B29" s="29" t="s">
        <v>27</v>
      </c>
      <c r="C29" s="31" t="s">
        <v>47</v>
      </c>
      <c r="D29" s="14"/>
    </row>
    <row r="30" spans="1:4" ht="18.75">
      <c r="A30" s="8" t="s">
        <v>48</v>
      </c>
      <c r="B30" s="29" t="s">
        <v>12</v>
      </c>
      <c r="C30" s="31" t="s">
        <v>49</v>
      </c>
      <c r="D30" s="9">
        <f>D31+D32</f>
        <v>1350</v>
      </c>
    </row>
    <row r="31" spans="1:4" ht="56.25">
      <c r="A31" s="16" t="s">
        <v>50</v>
      </c>
      <c r="B31" s="29" t="s">
        <v>27</v>
      </c>
      <c r="C31" s="31" t="s">
        <v>51</v>
      </c>
      <c r="D31" s="11">
        <v>450</v>
      </c>
    </row>
    <row r="32" spans="1:4" ht="75">
      <c r="A32" s="17" t="s">
        <v>52</v>
      </c>
      <c r="B32" s="29" t="s">
        <v>53</v>
      </c>
      <c r="C32" s="34" t="s">
        <v>54</v>
      </c>
      <c r="D32" s="11">
        <v>900</v>
      </c>
    </row>
    <row r="33" spans="1:4" ht="37.5" hidden="1">
      <c r="A33" s="18" t="s">
        <v>55</v>
      </c>
      <c r="B33" s="29" t="s">
        <v>27</v>
      </c>
      <c r="C33" s="32" t="s">
        <v>56</v>
      </c>
      <c r="D33" s="9">
        <f>D34+D37+D36+D35</f>
        <v>0</v>
      </c>
    </row>
    <row r="34" spans="1:4" ht="56.25" hidden="1">
      <c r="A34" s="17" t="s">
        <v>57</v>
      </c>
      <c r="B34" s="29">
        <v>182</v>
      </c>
      <c r="C34" s="34" t="s">
        <v>58</v>
      </c>
      <c r="D34" s="11">
        <v>0</v>
      </c>
    </row>
    <row r="35" spans="1:4" ht="37.5" hidden="1">
      <c r="A35" s="17" t="s">
        <v>59</v>
      </c>
      <c r="B35" s="29"/>
      <c r="C35" s="34" t="s">
        <v>60</v>
      </c>
      <c r="D35" s="11">
        <v>0</v>
      </c>
    </row>
    <row r="36" spans="1:4" ht="18.75" hidden="1">
      <c r="A36" s="16" t="s">
        <v>61</v>
      </c>
      <c r="B36" s="29" t="s">
        <v>27</v>
      </c>
      <c r="C36" s="32" t="s">
        <v>62</v>
      </c>
      <c r="D36" s="11">
        <v>0</v>
      </c>
    </row>
    <row r="37" spans="1:4" ht="18.75" hidden="1">
      <c r="A37" s="13" t="s">
        <v>63</v>
      </c>
      <c r="B37" s="29"/>
      <c r="C37" s="30" t="s">
        <v>64</v>
      </c>
      <c r="D37" s="11">
        <v>0</v>
      </c>
    </row>
    <row r="38" spans="1:4" ht="56.25">
      <c r="A38" s="8" t="s">
        <v>65</v>
      </c>
      <c r="B38" s="29">
        <v>906</v>
      </c>
      <c r="C38" s="30" t="s">
        <v>66</v>
      </c>
      <c r="D38" s="9">
        <f>D39+D41+D40</f>
        <v>3273</v>
      </c>
    </row>
    <row r="39" spans="1:4" ht="93.75">
      <c r="A39" s="17" t="s">
        <v>67</v>
      </c>
      <c r="B39" s="29">
        <v>906</v>
      </c>
      <c r="C39" s="30" t="s">
        <v>68</v>
      </c>
      <c r="D39" s="11">
        <v>1750</v>
      </c>
    </row>
    <row r="40" spans="1:4" ht="56.25">
      <c r="A40" s="13" t="s">
        <v>69</v>
      </c>
      <c r="B40" s="29">
        <v>906</v>
      </c>
      <c r="C40" s="30" t="s">
        <v>70</v>
      </c>
      <c r="D40" s="11">
        <v>23</v>
      </c>
    </row>
    <row r="41" spans="1:4" ht="93.75">
      <c r="A41" s="19" t="s">
        <v>71</v>
      </c>
      <c r="B41" s="29">
        <v>906</v>
      </c>
      <c r="C41" s="30" t="s">
        <v>72</v>
      </c>
      <c r="D41" s="11">
        <v>1500</v>
      </c>
    </row>
    <row r="42" spans="1:4" ht="18.75">
      <c r="A42" s="8" t="s">
        <v>73</v>
      </c>
      <c r="B42" s="29" t="s">
        <v>12</v>
      </c>
      <c r="C42" s="30" t="s">
        <v>74</v>
      </c>
      <c r="D42" s="9">
        <f>D43</f>
        <v>500</v>
      </c>
    </row>
    <row r="43" spans="1:4" ht="37.5">
      <c r="A43" s="16" t="s">
        <v>75</v>
      </c>
      <c r="B43" s="29" t="s">
        <v>76</v>
      </c>
      <c r="C43" s="34" t="s">
        <v>77</v>
      </c>
      <c r="D43" s="11">
        <v>500</v>
      </c>
    </row>
    <row r="44" spans="1:4" ht="18.75">
      <c r="A44" s="20" t="s">
        <v>78</v>
      </c>
      <c r="B44" s="29" t="s">
        <v>76</v>
      </c>
      <c r="C44" s="34" t="s">
        <v>79</v>
      </c>
      <c r="D44" s="11">
        <v>500</v>
      </c>
    </row>
    <row r="45" spans="1:4" ht="37.5">
      <c r="A45" s="21" t="s">
        <v>80</v>
      </c>
      <c r="B45" s="35">
        <v>906</v>
      </c>
      <c r="C45" s="36" t="s">
        <v>81</v>
      </c>
      <c r="D45" s="22">
        <f>D47+D48+D49</f>
        <v>3700</v>
      </c>
    </row>
    <row r="46" spans="1:4" ht="93.75" hidden="1">
      <c r="A46" s="10" t="s">
        <v>82</v>
      </c>
      <c r="B46" s="35"/>
      <c r="C46" s="37" t="s">
        <v>83</v>
      </c>
      <c r="D46" s="22"/>
    </row>
    <row r="47" spans="1:4" ht="93.75" hidden="1">
      <c r="A47" s="23" t="s">
        <v>84</v>
      </c>
      <c r="B47" s="35"/>
      <c r="C47" s="34" t="s">
        <v>85</v>
      </c>
      <c r="D47" s="22"/>
    </row>
    <row r="48" spans="1:4" ht="37.5">
      <c r="A48" s="24" t="s">
        <v>86</v>
      </c>
      <c r="B48" s="29">
        <v>906</v>
      </c>
      <c r="C48" s="36" t="s">
        <v>87</v>
      </c>
      <c r="D48" s="48">
        <v>800</v>
      </c>
    </row>
    <row r="49" spans="1:4" ht="56.25">
      <c r="A49" s="19" t="s">
        <v>88</v>
      </c>
      <c r="B49" s="35">
        <v>906</v>
      </c>
      <c r="C49" s="38" t="s">
        <v>89</v>
      </c>
      <c r="D49" s="49">
        <v>2900</v>
      </c>
    </row>
    <row r="50" spans="1:4" ht="18.75">
      <c r="A50" s="8" t="s">
        <v>90</v>
      </c>
      <c r="B50" s="29" t="s">
        <v>12</v>
      </c>
      <c r="C50" s="30" t="s">
        <v>91</v>
      </c>
      <c r="D50" s="9">
        <f>D51+D52+D53+D54+D55+D56+D61+D62+D63</f>
        <v>3382</v>
      </c>
    </row>
    <row r="51" spans="1:4" ht="0.75" customHeight="1">
      <c r="A51" s="16" t="s">
        <v>92</v>
      </c>
      <c r="B51" s="29">
        <v>182</v>
      </c>
      <c r="C51" s="30" t="s">
        <v>93</v>
      </c>
      <c r="D51" s="11">
        <v>100</v>
      </c>
    </row>
    <row r="52" spans="1:4" ht="56.25" hidden="1">
      <c r="A52" s="16" t="s">
        <v>94</v>
      </c>
      <c r="B52" s="29">
        <v>182</v>
      </c>
      <c r="C52" s="30" t="s">
        <v>95</v>
      </c>
      <c r="D52" s="11">
        <v>7</v>
      </c>
    </row>
    <row r="53" spans="1:4" ht="75" hidden="1">
      <c r="A53" s="16" t="s">
        <v>96</v>
      </c>
      <c r="B53" s="29">
        <v>182</v>
      </c>
      <c r="C53" s="30" t="s">
        <v>97</v>
      </c>
      <c r="D53" s="11">
        <v>20</v>
      </c>
    </row>
    <row r="54" spans="1:4" ht="75" hidden="1">
      <c r="A54" s="25" t="s">
        <v>98</v>
      </c>
      <c r="B54" s="29" t="s">
        <v>99</v>
      </c>
      <c r="C54" s="30" t="s">
        <v>100</v>
      </c>
      <c r="D54" s="11">
        <v>10</v>
      </c>
    </row>
    <row r="55" spans="1:4" ht="37.5" hidden="1">
      <c r="A55" s="25" t="s">
        <v>101</v>
      </c>
      <c r="B55" s="29">
        <v>901</v>
      </c>
      <c r="C55" s="30" t="s">
        <v>102</v>
      </c>
      <c r="D55" s="11">
        <v>20</v>
      </c>
    </row>
    <row r="56" spans="1:4" ht="37.5" hidden="1">
      <c r="A56" s="25" t="s">
        <v>103</v>
      </c>
      <c r="B56" s="29" t="s">
        <v>27</v>
      </c>
      <c r="C56" s="30" t="s">
        <v>104</v>
      </c>
      <c r="D56" s="12">
        <f>D58+D59+D60</f>
        <v>405</v>
      </c>
    </row>
    <row r="57" spans="1:4" ht="18.75" hidden="1">
      <c r="A57" s="25" t="s">
        <v>105</v>
      </c>
      <c r="B57" s="29"/>
      <c r="C57" s="30"/>
      <c r="D57" s="9"/>
    </row>
    <row r="58" spans="1:4" ht="37.5" hidden="1">
      <c r="A58" s="17" t="s">
        <v>106</v>
      </c>
      <c r="B58" s="29" t="s">
        <v>76</v>
      </c>
      <c r="C58" s="30" t="s">
        <v>107</v>
      </c>
      <c r="D58" s="11">
        <v>0</v>
      </c>
    </row>
    <row r="59" spans="1:4" ht="37.5">
      <c r="A59" s="25" t="s">
        <v>108</v>
      </c>
      <c r="B59" s="29" t="s">
        <v>109</v>
      </c>
      <c r="C59" s="30" t="s">
        <v>110</v>
      </c>
      <c r="D59" s="11">
        <v>350</v>
      </c>
    </row>
    <row r="60" spans="1:4" ht="37.5">
      <c r="A60" s="25" t="s">
        <v>111</v>
      </c>
      <c r="B60" s="29" t="s">
        <v>112</v>
      </c>
      <c r="C60" s="30" t="s">
        <v>113</v>
      </c>
      <c r="D60" s="11">
        <v>55</v>
      </c>
    </row>
    <row r="61" spans="1:4" ht="56.25">
      <c r="A61" s="19" t="s">
        <v>114</v>
      </c>
      <c r="B61" s="29"/>
      <c r="C61" s="30" t="s">
        <v>115</v>
      </c>
      <c r="D61" s="11">
        <v>20</v>
      </c>
    </row>
    <row r="62" spans="1:4" ht="37.5">
      <c r="A62" s="13" t="s">
        <v>116</v>
      </c>
      <c r="B62" s="29" t="s">
        <v>99</v>
      </c>
      <c r="C62" s="30" t="s">
        <v>117</v>
      </c>
      <c r="D62" s="11">
        <v>2500</v>
      </c>
    </row>
    <row r="63" spans="1:4" ht="37.5">
      <c r="A63" s="17" t="s">
        <v>118</v>
      </c>
      <c r="B63" s="29" t="s">
        <v>119</v>
      </c>
      <c r="C63" s="30" t="s">
        <v>120</v>
      </c>
      <c r="D63" s="11">
        <v>300</v>
      </c>
    </row>
    <row r="64" spans="1:4" ht="17.25" customHeight="1">
      <c r="A64" s="8" t="s">
        <v>121</v>
      </c>
      <c r="B64" s="29"/>
      <c r="C64" s="30" t="s">
        <v>122</v>
      </c>
      <c r="D64" s="26">
        <f>D66</f>
        <v>200</v>
      </c>
    </row>
    <row r="65" spans="1:4" ht="37.5" hidden="1">
      <c r="A65" s="19" t="s">
        <v>123</v>
      </c>
      <c r="B65" s="29"/>
      <c r="C65" s="34" t="s">
        <v>124</v>
      </c>
      <c r="D65" s="9"/>
    </row>
    <row r="66" spans="1:4" ht="18.75">
      <c r="A66" s="13" t="s">
        <v>125</v>
      </c>
      <c r="B66" s="29" t="s">
        <v>53</v>
      </c>
      <c r="C66" s="30" t="s">
        <v>126</v>
      </c>
      <c r="D66" s="11">
        <v>200</v>
      </c>
    </row>
    <row r="67" spans="1:4" ht="18.75">
      <c r="A67" s="39" t="s">
        <v>127</v>
      </c>
      <c r="B67" s="40" t="s">
        <v>53</v>
      </c>
      <c r="C67" s="32" t="s">
        <v>128</v>
      </c>
      <c r="D67" s="42">
        <f>D68+D82+D72+D100</f>
        <v>532452.4</v>
      </c>
    </row>
    <row r="68" spans="1:4" ht="18.75">
      <c r="A68" s="39" t="s">
        <v>129</v>
      </c>
      <c r="B68" s="40" t="s">
        <v>53</v>
      </c>
      <c r="C68" s="32" t="s">
        <v>130</v>
      </c>
      <c r="D68" s="42">
        <f>D70+D71</f>
        <v>96886</v>
      </c>
    </row>
    <row r="69" spans="1:4" ht="18.75">
      <c r="A69" s="10" t="s">
        <v>105</v>
      </c>
      <c r="B69" s="41"/>
      <c r="C69" s="41"/>
      <c r="D69" s="43"/>
    </row>
    <row r="70" spans="1:4" ht="37.5">
      <c r="A70" s="10" t="s">
        <v>131</v>
      </c>
      <c r="B70" s="41" t="s">
        <v>53</v>
      </c>
      <c r="C70" s="41" t="s">
        <v>132</v>
      </c>
      <c r="D70" s="43">
        <v>73936</v>
      </c>
    </row>
    <row r="71" spans="1:4" ht="37.5">
      <c r="A71" s="10" t="s">
        <v>133</v>
      </c>
      <c r="B71" s="41" t="s">
        <v>53</v>
      </c>
      <c r="C71" s="41" t="s">
        <v>134</v>
      </c>
      <c r="D71" s="43">
        <v>22950</v>
      </c>
    </row>
    <row r="72" spans="1:4" ht="18.75">
      <c r="A72" s="39" t="s">
        <v>135</v>
      </c>
      <c r="B72" s="40" t="s">
        <v>53</v>
      </c>
      <c r="C72" s="32" t="s">
        <v>136</v>
      </c>
      <c r="D72" s="42">
        <f>D74+D75+D80+D81+D77+D78</f>
        <v>43726.399999999994</v>
      </c>
    </row>
    <row r="73" spans="1:4" ht="18.75">
      <c r="A73" s="10" t="s">
        <v>105</v>
      </c>
      <c r="B73" s="41" t="s">
        <v>53</v>
      </c>
      <c r="C73" s="41"/>
      <c r="D73" s="43"/>
    </row>
    <row r="74" spans="1:4" ht="75">
      <c r="A74" s="10" t="s">
        <v>180</v>
      </c>
      <c r="B74" s="41" t="s">
        <v>53</v>
      </c>
      <c r="C74" s="41" t="s">
        <v>137</v>
      </c>
      <c r="D74" s="43">
        <v>10147</v>
      </c>
    </row>
    <row r="75" spans="1:4" ht="56.25">
      <c r="A75" s="10" t="s">
        <v>179</v>
      </c>
      <c r="B75" s="41" t="s">
        <v>53</v>
      </c>
      <c r="C75" s="41" t="s">
        <v>137</v>
      </c>
      <c r="D75" s="43">
        <v>25125</v>
      </c>
    </row>
    <row r="76" spans="1:4" ht="0.75" customHeight="1">
      <c r="A76" s="10" t="s">
        <v>138</v>
      </c>
      <c r="B76" s="41" t="s">
        <v>53</v>
      </c>
      <c r="C76" s="41" t="s">
        <v>137</v>
      </c>
      <c r="D76" s="43">
        <v>0</v>
      </c>
    </row>
    <row r="77" spans="1:4" ht="37.5">
      <c r="A77" s="10" t="s">
        <v>187</v>
      </c>
      <c r="B77" s="41" t="s">
        <v>53</v>
      </c>
      <c r="C77" s="41" t="s">
        <v>137</v>
      </c>
      <c r="D77" s="43">
        <v>3000</v>
      </c>
    </row>
    <row r="78" spans="1:4" ht="56.25">
      <c r="A78" s="10" t="s">
        <v>186</v>
      </c>
      <c r="B78" s="41" t="s">
        <v>53</v>
      </c>
      <c r="C78" s="41" t="s">
        <v>137</v>
      </c>
      <c r="D78" s="43">
        <v>611.7</v>
      </c>
    </row>
    <row r="79" spans="1:4" ht="75" hidden="1">
      <c r="A79" s="10" t="s">
        <v>139</v>
      </c>
      <c r="B79" s="41" t="s">
        <v>53</v>
      </c>
      <c r="C79" s="41" t="s">
        <v>137</v>
      </c>
      <c r="D79" s="43"/>
    </row>
    <row r="80" spans="1:4" ht="37.5">
      <c r="A80" s="10" t="s">
        <v>140</v>
      </c>
      <c r="B80" s="41" t="s">
        <v>53</v>
      </c>
      <c r="C80" s="41" t="s">
        <v>137</v>
      </c>
      <c r="D80" s="43">
        <v>1600</v>
      </c>
    </row>
    <row r="81" spans="1:4" ht="187.5">
      <c r="A81" s="44" t="s">
        <v>183</v>
      </c>
      <c r="B81" s="41" t="s">
        <v>53</v>
      </c>
      <c r="C81" s="41" t="s">
        <v>137</v>
      </c>
      <c r="D81" s="43">
        <v>3242.7</v>
      </c>
    </row>
    <row r="82" spans="1:4" ht="18.75">
      <c r="A82" s="39" t="s">
        <v>141</v>
      </c>
      <c r="B82" s="40" t="s">
        <v>53</v>
      </c>
      <c r="C82" s="32" t="s">
        <v>142</v>
      </c>
      <c r="D82" s="42">
        <f>D84+D85+D86+D87+D97+D98+D99</f>
        <v>380590.60000000003</v>
      </c>
    </row>
    <row r="83" spans="1:4" ht="18.75">
      <c r="A83" s="10" t="s">
        <v>105</v>
      </c>
      <c r="B83" s="41" t="s">
        <v>53</v>
      </c>
      <c r="C83" s="41"/>
      <c r="D83" s="43"/>
    </row>
    <row r="84" spans="1:4" ht="83.25" customHeight="1">
      <c r="A84" s="10" t="s">
        <v>182</v>
      </c>
      <c r="B84" s="41" t="s">
        <v>53</v>
      </c>
      <c r="C84" s="41" t="s">
        <v>143</v>
      </c>
      <c r="D84" s="43">
        <v>7.5</v>
      </c>
    </row>
    <row r="85" spans="1:4" ht="56.25">
      <c r="A85" s="10" t="s">
        <v>144</v>
      </c>
      <c r="B85" s="41" t="s">
        <v>53</v>
      </c>
      <c r="C85" s="41" t="s">
        <v>145</v>
      </c>
      <c r="D85" s="43">
        <v>4078</v>
      </c>
    </row>
    <row r="86" spans="1:4" ht="56.25">
      <c r="A86" s="10" t="s">
        <v>146</v>
      </c>
      <c r="B86" s="41" t="s">
        <v>53</v>
      </c>
      <c r="C86" s="41" t="s">
        <v>147</v>
      </c>
      <c r="D86" s="43">
        <v>27646.4</v>
      </c>
    </row>
    <row r="87" spans="1:4" ht="37.5">
      <c r="A87" s="10" t="s">
        <v>148</v>
      </c>
      <c r="B87" s="41" t="s">
        <v>53</v>
      </c>
      <c r="C87" s="41" t="s">
        <v>149</v>
      </c>
      <c r="D87" s="43">
        <f>D89+D90+D91+D92+D93+D94+D95</f>
        <v>89974.9</v>
      </c>
    </row>
    <row r="88" spans="1:4" ht="18.75">
      <c r="A88" s="10" t="s">
        <v>105</v>
      </c>
      <c r="B88" s="41" t="s">
        <v>53</v>
      </c>
      <c r="C88" s="41"/>
      <c r="D88" s="43"/>
    </row>
    <row r="89" spans="1:4" ht="37.5">
      <c r="A89" s="10" t="s">
        <v>150</v>
      </c>
      <c r="B89" s="41" t="s">
        <v>53</v>
      </c>
      <c r="C89" s="41" t="s">
        <v>149</v>
      </c>
      <c r="D89" s="43">
        <v>1288</v>
      </c>
    </row>
    <row r="90" spans="1:4" ht="56.25">
      <c r="A90" s="10" t="s">
        <v>151</v>
      </c>
      <c r="B90" s="41" t="s">
        <v>53</v>
      </c>
      <c r="C90" s="41" t="s">
        <v>149</v>
      </c>
      <c r="D90" s="43">
        <v>937.4</v>
      </c>
    </row>
    <row r="91" spans="1:4" ht="37.5">
      <c r="A91" s="10" t="s">
        <v>152</v>
      </c>
      <c r="B91" s="41" t="s">
        <v>53</v>
      </c>
      <c r="C91" s="41" t="s">
        <v>149</v>
      </c>
      <c r="D91" s="43">
        <v>980</v>
      </c>
    </row>
    <row r="92" spans="1:4" ht="18.75">
      <c r="A92" s="10" t="s">
        <v>153</v>
      </c>
      <c r="B92" s="41" t="s">
        <v>53</v>
      </c>
      <c r="C92" s="41" t="s">
        <v>149</v>
      </c>
      <c r="D92" s="43">
        <v>424.7</v>
      </c>
    </row>
    <row r="93" spans="1:4" ht="18.75">
      <c r="A93" s="10" t="s">
        <v>154</v>
      </c>
      <c r="B93" s="41" t="s">
        <v>53</v>
      </c>
      <c r="C93" s="41" t="s">
        <v>149</v>
      </c>
      <c r="D93" s="43">
        <v>490</v>
      </c>
    </row>
    <row r="94" spans="1:4" ht="37.5">
      <c r="A94" s="10" t="s">
        <v>155</v>
      </c>
      <c r="B94" s="41" t="s">
        <v>53</v>
      </c>
      <c r="C94" s="41" t="s">
        <v>149</v>
      </c>
      <c r="D94" s="43">
        <v>3302.8</v>
      </c>
    </row>
    <row r="95" spans="1:4" ht="0.75" customHeight="1">
      <c r="A95" s="10" t="s">
        <v>156</v>
      </c>
      <c r="B95" s="41" t="s">
        <v>53</v>
      </c>
      <c r="C95" s="41" t="s">
        <v>149</v>
      </c>
      <c r="D95" s="43">
        <v>82552</v>
      </c>
    </row>
    <row r="96" spans="1:4" ht="75" hidden="1">
      <c r="A96" s="10" t="s">
        <v>157</v>
      </c>
      <c r="B96" s="41" t="s">
        <v>53</v>
      </c>
      <c r="C96" s="41" t="s">
        <v>158</v>
      </c>
      <c r="D96" s="43">
        <v>0</v>
      </c>
    </row>
    <row r="97" spans="1:4" ht="75">
      <c r="A97" s="10" t="s">
        <v>159</v>
      </c>
      <c r="B97" s="41" t="s">
        <v>53</v>
      </c>
      <c r="C97" s="41" t="s">
        <v>158</v>
      </c>
      <c r="D97" s="43">
        <v>5803.9</v>
      </c>
    </row>
    <row r="98" spans="1:4" ht="75">
      <c r="A98" s="10" t="s">
        <v>160</v>
      </c>
      <c r="B98" s="41" t="s">
        <v>53</v>
      </c>
      <c r="C98" s="41" t="s">
        <v>161</v>
      </c>
      <c r="D98" s="43">
        <v>247127.7</v>
      </c>
    </row>
    <row r="99" spans="1:4" ht="35.25" customHeight="1">
      <c r="A99" s="10" t="s">
        <v>181</v>
      </c>
      <c r="B99" s="41" t="s">
        <v>53</v>
      </c>
      <c r="C99" s="41" t="s">
        <v>162</v>
      </c>
      <c r="D99" s="43">
        <v>5952.2</v>
      </c>
    </row>
    <row r="100" spans="1:4" ht="18.75">
      <c r="A100" s="39" t="s">
        <v>163</v>
      </c>
      <c r="B100" s="40" t="s">
        <v>53</v>
      </c>
      <c r="C100" s="32" t="s">
        <v>164</v>
      </c>
      <c r="D100" s="42">
        <f>D101+D102+D103+D104+D105+D106+D107</f>
        <v>11249.4</v>
      </c>
    </row>
    <row r="101" spans="1:4" ht="167.25" customHeight="1">
      <c r="A101" s="47" t="s">
        <v>185</v>
      </c>
      <c r="B101" s="41" t="s">
        <v>53</v>
      </c>
      <c r="C101" s="41" t="s">
        <v>177</v>
      </c>
      <c r="D101" s="43">
        <v>147.7</v>
      </c>
    </row>
    <row r="102" spans="1:4" ht="37.5">
      <c r="A102" s="10" t="s">
        <v>165</v>
      </c>
      <c r="B102" s="41" t="s">
        <v>53</v>
      </c>
      <c r="C102" s="41" t="s">
        <v>166</v>
      </c>
      <c r="D102" s="43">
        <v>1864.1</v>
      </c>
    </row>
    <row r="103" spans="1:4" ht="28.5" customHeight="1">
      <c r="A103" s="10" t="s">
        <v>167</v>
      </c>
      <c r="B103" s="41" t="s">
        <v>53</v>
      </c>
      <c r="C103" s="41" t="s">
        <v>168</v>
      </c>
      <c r="D103" s="43">
        <v>1001</v>
      </c>
    </row>
    <row r="104" spans="1:4" ht="56.25">
      <c r="A104" s="10" t="s">
        <v>169</v>
      </c>
      <c r="B104" s="41" t="s">
        <v>53</v>
      </c>
      <c r="C104" s="41" t="s">
        <v>170</v>
      </c>
      <c r="D104" s="43">
        <v>179</v>
      </c>
    </row>
    <row r="105" spans="1:4" ht="56.25">
      <c r="A105" s="10" t="s">
        <v>169</v>
      </c>
      <c r="B105" s="41" t="s">
        <v>53</v>
      </c>
      <c r="C105" s="41" t="s">
        <v>170</v>
      </c>
      <c r="D105" s="43">
        <v>96</v>
      </c>
    </row>
    <row r="106" spans="1:4" ht="75">
      <c r="A106" s="10" t="s">
        <v>171</v>
      </c>
      <c r="B106" s="41" t="s">
        <v>53</v>
      </c>
      <c r="C106" s="41" t="s">
        <v>172</v>
      </c>
      <c r="D106" s="43">
        <v>8264</v>
      </c>
    </row>
    <row r="107" spans="1:4" ht="56.25">
      <c r="A107" s="10" t="s">
        <v>173</v>
      </c>
      <c r="B107" s="41" t="s">
        <v>53</v>
      </c>
      <c r="C107" s="41" t="s">
        <v>174</v>
      </c>
      <c r="D107" s="43">
        <v>-302.4</v>
      </c>
    </row>
    <row r="108" spans="1:4" ht="18.75">
      <c r="A108" s="46" t="s">
        <v>184</v>
      </c>
      <c r="B108" s="45"/>
      <c r="C108" s="45"/>
      <c r="D108" s="42">
        <f>D12+D67</f>
        <v>750507.4</v>
      </c>
    </row>
    <row r="109" ht="12.75">
      <c r="D109" s="3"/>
    </row>
    <row r="110" spans="1:4" ht="12.75">
      <c r="A110" s="3"/>
      <c r="B110" s="3"/>
      <c r="C110" s="3"/>
      <c r="D110" s="28"/>
    </row>
    <row r="111" spans="2:3" ht="12.75">
      <c r="B111" s="4"/>
      <c r="C111" s="4"/>
    </row>
    <row r="112" spans="1:3" ht="18.75">
      <c r="A112" s="27" t="s">
        <v>175</v>
      </c>
      <c r="B112" s="27"/>
      <c r="C112" s="3"/>
    </row>
    <row r="113" spans="2:3" ht="12.75">
      <c r="B113" s="4"/>
      <c r="C113" s="4"/>
    </row>
  </sheetData>
  <mergeCells count="6">
    <mergeCell ref="D10:D11"/>
    <mergeCell ref="A10:A11"/>
    <mergeCell ref="B10:C10"/>
    <mergeCell ref="A6:D6"/>
    <mergeCell ref="A7:D7"/>
    <mergeCell ref="A8:D8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</cp:lastModifiedBy>
  <cp:lastPrinted>2012-06-14T05:32:38Z</cp:lastPrinted>
  <dcterms:created xsi:type="dcterms:W3CDTF">2012-03-16T05:29:26Z</dcterms:created>
  <dcterms:modified xsi:type="dcterms:W3CDTF">2012-06-28T05:26:28Z</dcterms:modified>
  <cp:category/>
  <cp:version/>
  <cp:contentType/>
  <cp:contentStatus/>
</cp:coreProperties>
</file>